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Успеваемость" sheetId="1" r:id="rId1"/>
  </sheets>
  <calcPr calcId="124519"/>
</workbook>
</file>

<file path=xl/calcChain.xml><?xml version="1.0" encoding="utf-8"?>
<calcChain xmlns="http://schemas.openxmlformats.org/spreadsheetml/2006/main">
  <c r="E7" i="1"/>
  <c r="AC7"/>
  <c r="D17" l="1"/>
  <c r="D13" l="1"/>
  <c r="C7"/>
  <c r="D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7"/>
  <c r="E16"/>
  <c r="E15"/>
  <c r="AA9"/>
  <c r="AA10"/>
  <c r="AA11"/>
  <c r="AA12"/>
  <c r="AB8"/>
  <c r="AB4"/>
  <c r="Z5"/>
  <c r="C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AC17"/>
  <c r="C13"/>
  <c r="F13"/>
  <c r="G13"/>
  <c r="H13"/>
  <c r="I13"/>
  <c r="I18" s="1"/>
  <c r="J13"/>
  <c r="K13"/>
  <c r="K18" s="1"/>
  <c r="L13"/>
  <c r="M13"/>
  <c r="N13"/>
  <c r="O13"/>
  <c r="O18" s="1"/>
  <c r="P13"/>
  <c r="Q13"/>
  <c r="Q18" s="1"/>
  <c r="R13"/>
  <c r="S13"/>
  <c r="S18" s="1"/>
  <c r="T13"/>
  <c r="U13"/>
  <c r="V13"/>
  <c r="W13"/>
  <c r="W18" s="1"/>
  <c r="X13"/>
  <c r="Y13"/>
  <c r="Y18" s="1"/>
  <c r="AC13"/>
  <c r="AC14" s="1"/>
  <c r="M18"/>
  <c r="B17"/>
  <c r="B13"/>
  <c r="U18" l="1"/>
  <c r="AC18"/>
  <c r="C14"/>
  <c r="L14"/>
  <c r="Y14"/>
  <c r="U14"/>
  <c r="Q14"/>
  <c r="M14"/>
  <c r="I14"/>
  <c r="D18"/>
  <c r="D14"/>
  <c r="T14"/>
  <c r="W14"/>
  <c r="S14"/>
  <c r="O14"/>
  <c r="K14"/>
  <c r="X14"/>
  <c r="P14"/>
  <c r="H14"/>
  <c r="C18"/>
  <c r="V14"/>
  <c r="R14"/>
  <c r="N14"/>
  <c r="J14"/>
  <c r="G14"/>
  <c r="F14"/>
  <c r="B14"/>
  <c r="G18"/>
  <c r="AB11"/>
  <c r="AB9"/>
  <c r="AA8"/>
  <c r="AB12"/>
  <c r="AB10"/>
  <c r="AB5"/>
  <c r="AB6"/>
  <c r="B18"/>
  <c r="AA4"/>
  <c r="Z4"/>
  <c r="Z6"/>
  <c r="Z11"/>
  <c r="Z9"/>
  <c r="E13"/>
  <c r="E17"/>
  <c r="AA5"/>
  <c r="AA6"/>
  <c r="Z8"/>
  <c r="Z10"/>
  <c r="Z12"/>
  <c r="X18"/>
  <c r="V18"/>
  <c r="T18"/>
  <c r="R18"/>
  <c r="P18"/>
  <c r="N18"/>
  <c r="L18"/>
  <c r="J18"/>
  <c r="H18"/>
  <c r="F18"/>
  <c r="E14" l="1"/>
  <c r="AB14" s="1"/>
  <c r="AA13"/>
  <c r="Z13"/>
  <c r="AB13"/>
  <c r="E18"/>
  <c r="AA18" s="1"/>
  <c r="AA7"/>
  <c r="AB7"/>
  <c r="Z7"/>
  <c r="AA14" l="1"/>
  <c r="Z14"/>
  <c r="AB18"/>
  <c r="Z18"/>
</calcChain>
</file>

<file path=xl/sharedStrings.xml><?xml version="1.0" encoding="utf-8"?>
<sst xmlns="http://schemas.openxmlformats.org/spreadsheetml/2006/main" count="55" uniqueCount="51">
  <si>
    <t>Всего уч-ся</t>
  </si>
  <si>
    <t xml:space="preserve">Неаттестованно </t>
  </si>
  <si>
    <t>Аттестованно</t>
  </si>
  <si>
    <t xml:space="preserve">Отличников </t>
  </si>
  <si>
    <t xml:space="preserve">Хорошистов </t>
  </si>
  <si>
    <t>Неуспевающ.</t>
  </si>
  <si>
    <t>По русс.яз.</t>
  </si>
  <si>
    <t>Лит-ре</t>
  </si>
  <si>
    <t xml:space="preserve">Матема. </t>
  </si>
  <si>
    <t xml:space="preserve">Алгебра </t>
  </si>
  <si>
    <t xml:space="preserve">Физика </t>
  </si>
  <si>
    <t xml:space="preserve">История </t>
  </si>
  <si>
    <t xml:space="preserve">Биология </t>
  </si>
  <si>
    <t>Окружающий мир</t>
  </si>
  <si>
    <t xml:space="preserve">География </t>
  </si>
  <si>
    <t xml:space="preserve">Химия </t>
  </si>
  <si>
    <t>Англ.яз</t>
  </si>
  <si>
    <t>Физ-ра</t>
  </si>
  <si>
    <t xml:space="preserve">технология  </t>
  </si>
  <si>
    <t>Информатика и ИКТ</t>
  </si>
  <si>
    <t>ОБЖ</t>
  </si>
  <si>
    <t>Усп.%</t>
  </si>
  <si>
    <t>Кач-во %</t>
  </si>
  <si>
    <t>Неусп.%</t>
  </si>
  <si>
    <t>С 1-й тройкой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</si>
  <si>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</si>
  <si>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</si>
  <si>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</si>
  <si>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</si>
  <si>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</si>
  <si>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</si>
  <si>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</si>
  <si>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</si>
  <si>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</si>
  <si>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</si>
  <si>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</si>
  <si>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 по школе</t>
  </si>
  <si>
    <t>Итого: 
1-4 классы</t>
  </si>
  <si>
    <t>Итого:
5-9 кл.</t>
  </si>
  <si>
    <t>Итого:
10-11 кл.</t>
  </si>
  <si>
    <t>Из них по бол</t>
  </si>
  <si>
    <t>Геом</t>
  </si>
  <si>
    <t>Общ-ние</t>
  </si>
  <si>
    <t>Исполнитель:</t>
  </si>
  <si>
    <t xml:space="preserve">Телефон:  </t>
  </si>
  <si>
    <t>Итого:
1-9 кл.</t>
  </si>
  <si>
    <t>Е.П.Яловая</t>
  </si>
  <si>
    <t>8(35365)27346</t>
  </si>
  <si>
    <t xml:space="preserve">Директор школы: </t>
  </si>
  <si>
    <t xml:space="preserve"> </t>
  </si>
  <si>
    <r>
      <t>Успеваемость учащихся МБОУ «Джарлинская ООШ</t>
    </r>
    <r>
      <rPr>
        <u/>
        <sz val="11"/>
        <color theme="1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»  за 4 четверть 2018– 2019 уч.г.
</t>
    </r>
    <r>
      <rPr>
        <sz val="8"/>
        <color theme="1"/>
        <rFont val="Calibri"/>
        <family val="2"/>
        <charset val="204"/>
        <scheme val="minor"/>
      </rPr>
      <t>Название образовательной организации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</si>
</sst>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D9D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topLeftCell="A4" workbookViewId="0">
      <selection activeCell="AB17" sqref="AB17"/>
    </sheetView>
  </sheetViews>
  <sheetFormatPr defaultRowHeight="15"/>
  <cols>
    <col min="2" max="2" width="5.5703125" customWidth="1"/>
    <col min="3" max="8" width="5.7109375" customWidth="1"/>
    <col min="9" max="25" width="4.7109375" customWidth="1"/>
    <col min="26" max="26" width="9.140625" customWidth="1"/>
    <col min="27" max="27" width="9" customWidth="1"/>
    <col min="28" max="28" width="9.5703125" customWidth="1"/>
    <col min="29" max="29" width="5.7109375" customWidth="1"/>
  </cols>
  <sheetData>
    <row r="1" spans="1:29" ht="33.75" customHeight="1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</row>
    <row r="2" spans="1:29" ht="64.5" customHeight="1">
      <c r="A2" s="2"/>
      <c r="B2" s="3" t="s">
        <v>0</v>
      </c>
      <c r="C2" s="3" t="s">
        <v>1</v>
      </c>
      <c r="D2" s="3" t="s">
        <v>40</v>
      </c>
      <c r="E2" s="4" t="s">
        <v>2</v>
      </c>
      <c r="F2" s="5" t="s">
        <v>3</v>
      </c>
      <c r="G2" s="5" t="s">
        <v>4</v>
      </c>
      <c r="H2" s="5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41</v>
      </c>
      <c r="N2" s="3" t="s">
        <v>10</v>
      </c>
      <c r="O2" s="3" t="s">
        <v>11</v>
      </c>
      <c r="P2" s="3" t="s">
        <v>42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4" t="s">
        <v>18</v>
      </c>
      <c r="X2" s="3" t="s">
        <v>19</v>
      </c>
      <c r="Y2" s="3" t="s">
        <v>20</v>
      </c>
      <c r="Z2" s="5" t="s">
        <v>21</v>
      </c>
      <c r="AA2" s="5" t="s">
        <v>22</v>
      </c>
      <c r="AB2" s="3" t="s">
        <v>23</v>
      </c>
      <c r="AC2" s="3" t="s">
        <v>24</v>
      </c>
    </row>
    <row r="3" spans="1:29" ht="15.75">
      <c r="A3" s="6" t="s">
        <v>25</v>
      </c>
      <c r="B3" s="1">
        <v>7</v>
      </c>
      <c r="C3" s="7">
        <v>7</v>
      </c>
      <c r="D3" s="8"/>
      <c r="E3" s="13" t="s">
        <v>49</v>
      </c>
      <c r="F3" s="7"/>
      <c r="G3" s="7"/>
      <c r="H3" s="7"/>
      <c r="I3" s="9"/>
      <c r="J3" s="9"/>
      <c r="K3" s="7"/>
      <c r="L3" s="9"/>
      <c r="M3" s="9"/>
      <c r="N3" s="9"/>
      <c r="O3" s="9"/>
      <c r="P3" s="9"/>
      <c r="Q3" s="9"/>
      <c r="R3" s="7"/>
      <c r="S3" s="8"/>
      <c r="T3" s="8"/>
      <c r="U3" s="8"/>
      <c r="V3" s="8"/>
      <c r="W3" s="8"/>
      <c r="X3" s="8"/>
      <c r="Y3" s="8"/>
      <c r="Z3" s="12">
        <v>0</v>
      </c>
      <c r="AA3" s="12">
        <v>0</v>
      </c>
      <c r="AB3" s="13">
        <v>0</v>
      </c>
      <c r="AC3" s="8"/>
    </row>
    <row r="4" spans="1:29" ht="15.75">
      <c r="A4" s="6" t="s">
        <v>26</v>
      </c>
      <c r="B4" s="1">
        <v>8</v>
      </c>
      <c r="C4" s="7"/>
      <c r="D4" s="8"/>
      <c r="E4" s="13">
        <v>8</v>
      </c>
      <c r="F4" s="7">
        <v>2</v>
      </c>
      <c r="G4" s="7">
        <v>2</v>
      </c>
      <c r="H4" s="7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>
        <v>1</v>
      </c>
      <c r="V4" s="8"/>
      <c r="W4" s="8"/>
      <c r="X4" s="8"/>
      <c r="Y4" s="8"/>
      <c r="Z4" s="12">
        <f t="shared" ref="Z4:Z7" si="0">(E4-H4)*100/E4</f>
        <v>87.5</v>
      </c>
      <c r="AA4" s="12">
        <f t="shared" ref="AA4:AA5" si="1">(F4+G4)*100/E4</f>
        <v>50</v>
      </c>
      <c r="AB4" s="13">
        <f t="shared" ref="AB4:AB18" si="2">H4*100/E4</f>
        <v>12.5</v>
      </c>
      <c r="AC4" s="8"/>
    </row>
    <row r="5" spans="1:29" ht="15.75">
      <c r="A5" s="6" t="s">
        <v>27</v>
      </c>
      <c r="B5" s="1">
        <v>5</v>
      </c>
      <c r="C5" s="7"/>
      <c r="D5" s="8"/>
      <c r="E5" s="13">
        <v>5</v>
      </c>
      <c r="F5" s="7"/>
      <c r="G5" s="7">
        <v>2</v>
      </c>
      <c r="H5" s="7"/>
      <c r="I5" s="9"/>
      <c r="J5" s="9"/>
      <c r="K5" s="7"/>
      <c r="L5" s="9"/>
      <c r="M5" s="9"/>
      <c r="N5" s="9"/>
      <c r="O5" s="9"/>
      <c r="P5" s="9"/>
      <c r="Q5" s="9"/>
      <c r="R5" s="7"/>
      <c r="S5" s="8"/>
      <c r="T5" s="8"/>
      <c r="U5" s="8"/>
      <c r="V5" s="8"/>
      <c r="W5" s="8"/>
      <c r="X5" s="8"/>
      <c r="Y5" s="8"/>
      <c r="Z5" s="12">
        <f t="shared" si="0"/>
        <v>100</v>
      </c>
      <c r="AA5" s="12">
        <f t="shared" si="1"/>
        <v>40</v>
      </c>
      <c r="AB5" s="13">
        <f t="shared" si="2"/>
        <v>0</v>
      </c>
      <c r="AC5" s="8"/>
    </row>
    <row r="6" spans="1:29" ht="15.75">
      <c r="A6" s="6" t="s">
        <v>28</v>
      </c>
      <c r="B6" s="1">
        <v>8</v>
      </c>
      <c r="C6" s="7"/>
      <c r="D6" s="8"/>
      <c r="E6" s="13">
        <v>8</v>
      </c>
      <c r="F6" s="7">
        <v>2</v>
      </c>
      <c r="G6" s="7">
        <v>4</v>
      </c>
      <c r="H6" s="7"/>
      <c r="I6" s="9"/>
      <c r="J6" s="9"/>
      <c r="K6" s="7"/>
      <c r="L6" s="9"/>
      <c r="M6" s="9"/>
      <c r="N6" s="9"/>
      <c r="O6" s="9"/>
      <c r="P6" s="9"/>
      <c r="Q6" s="9"/>
      <c r="R6" s="7"/>
      <c r="S6" s="8"/>
      <c r="T6" s="8"/>
      <c r="U6" s="8"/>
      <c r="V6" s="8"/>
      <c r="W6" s="8"/>
      <c r="X6" s="8"/>
      <c r="Y6" s="8"/>
      <c r="Z6" s="12">
        <f t="shared" si="0"/>
        <v>100</v>
      </c>
      <c r="AA6" s="12">
        <f>(F6+G6)*100/E6</f>
        <v>75</v>
      </c>
      <c r="AB6" s="13">
        <f t="shared" si="2"/>
        <v>0</v>
      </c>
      <c r="AC6" s="8"/>
    </row>
    <row r="7" spans="1:29" ht="52.5" customHeight="1">
      <c r="A7" s="10" t="s">
        <v>37</v>
      </c>
      <c r="B7" s="12">
        <f>SUM(B3:B6)</f>
        <v>28</v>
      </c>
      <c r="C7" s="12">
        <f t="shared" ref="C7:Y7" si="3">SUM(C3:C6)</f>
        <v>7</v>
      </c>
      <c r="D7" s="12">
        <f t="shared" si="3"/>
        <v>0</v>
      </c>
      <c r="E7" s="12">
        <f t="shared" si="3"/>
        <v>21</v>
      </c>
      <c r="F7" s="12">
        <f t="shared" si="3"/>
        <v>4</v>
      </c>
      <c r="G7" s="12">
        <f t="shared" si="3"/>
        <v>8</v>
      </c>
      <c r="H7" s="12">
        <f t="shared" si="3"/>
        <v>1</v>
      </c>
      <c r="I7" s="12">
        <f t="shared" si="3"/>
        <v>0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2">
        <f t="shared" si="3"/>
        <v>0</v>
      </c>
      <c r="N7" s="12">
        <f t="shared" si="3"/>
        <v>0</v>
      </c>
      <c r="O7" s="12">
        <f t="shared" si="3"/>
        <v>0</v>
      </c>
      <c r="P7" s="12">
        <f t="shared" si="3"/>
        <v>0</v>
      </c>
      <c r="Q7" s="12">
        <f t="shared" si="3"/>
        <v>0</v>
      </c>
      <c r="R7" s="12">
        <f t="shared" si="3"/>
        <v>0</v>
      </c>
      <c r="S7" s="12">
        <f t="shared" si="3"/>
        <v>0</v>
      </c>
      <c r="T7" s="12">
        <f t="shared" si="3"/>
        <v>0</v>
      </c>
      <c r="U7" s="12">
        <f t="shared" si="3"/>
        <v>1</v>
      </c>
      <c r="V7" s="12">
        <f t="shared" si="3"/>
        <v>0</v>
      </c>
      <c r="W7" s="12">
        <f t="shared" si="3"/>
        <v>0</v>
      </c>
      <c r="X7" s="12">
        <f t="shared" si="3"/>
        <v>0</v>
      </c>
      <c r="Y7" s="12">
        <f t="shared" si="3"/>
        <v>0</v>
      </c>
      <c r="Z7" s="12">
        <f t="shared" si="0"/>
        <v>95.238095238095241</v>
      </c>
      <c r="AA7" s="12">
        <f>(F7+G7)*100/E7</f>
        <v>57.142857142857146</v>
      </c>
      <c r="AB7" s="13">
        <f t="shared" si="2"/>
        <v>4.7619047619047619</v>
      </c>
      <c r="AC7" s="12">
        <f>SUM(AC3:AC6)</f>
        <v>0</v>
      </c>
    </row>
    <row r="8" spans="1:29" ht="15.75">
      <c r="A8" s="6" t="s">
        <v>29</v>
      </c>
      <c r="B8" s="1">
        <v>5</v>
      </c>
      <c r="C8" s="7"/>
      <c r="D8" s="8"/>
      <c r="E8" s="13">
        <v>5</v>
      </c>
      <c r="F8" s="7">
        <v>1</v>
      </c>
      <c r="G8" s="7">
        <v>2</v>
      </c>
      <c r="H8" s="7"/>
      <c r="I8" s="9"/>
      <c r="J8" s="9"/>
      <c r="K8" s="9"/>
      <c r="L8" s="9"/>
      <c r="M8" s="9"/>
      <c r="N8" s="9"/>
      <c r="O8" s="9"/>
      <c r="P8" s="9"/>
      <c r="Q8" s="9"/>
      <c r="R8" s="7"/>
      <c r="S8" s="7"/>
      <c r="T8" s="9"/>
      <c r="U8" s="7"/>
      <c r="V8" s="8"/>
      <c r="W8" s="8"/>
      <c r="X8" s="8"/>
      <c r="Y8" s="8"/>
      <c r="Z8" s="14">
        <f>(E8-H8)*100/E8</f>
        <v>100</v>
      </c>
      <c r="AA8" s="12">
        <f>(F8+G8)*100/E8</f>
        <v>60</v>
      </c>
      <c r="AB8" s="13">
        <f t="shared" si="2"/>
        <v>0</v>
      </c>
      <c r="AC8" s="2"/>
    </row>
    <row r="9" spans="1:29" ht="15.75">
      <c r="A9" s="6" t="s">
        <v>30</v>
      </c>
      <c r="B9" s="1">
        <v>9</v>
      </c>
      <c r="C9" s="7"/>
      <c r="D9" s="8"/>
      <c r="E9" s="13">
        <v>9</v>
      </c>
      <c r="F9" s="7"/>
      <c r="G9" s="7">
        <v>2</v>
      </c>
      <c r="H9" s="7"/>
      <c r="I9" s="9"/>
      <c r="J9" s="9"/>
      <c r="K9" s="7"/>
      <c r="L9" s="9"/>
      <c r="M9" s="9"/>
      <c r="N9" s="9"/>
      <c r="O9" s="9"/>
      <c r="P9" s="9"/>
      <c r="Q9" s="9"/>
      <c r="R9" s="7"/>
      <c r="S9" s="7"/>
      <c r="T9" s="9"/>
      <c r="U9" s="7"/>
      <c r="V9" s="8"/>
      <c r="W9" s="8"/>
      <c r="X9" s="8"/>
      <c r="Y9" s="8"/>
      <c r="Z9" s="14">
        <f t="shared" ref="Z9:Z11" si="4">(E9-H9)*100/E9</f>
        <v>100</v>
      </c>
      <c r="AA9" s="12">
        <f t="shared" ref="AA9:AA18" si="5">(F9+G9)*100/E9</f>
        <v>22.222222222222221</v>
      </c>
      <c r="AB9" s="13">
        <f t="shared" si="2"/>
        <v>0</v>
      </c>
      <c r="AC9" s="8">
        <v>1</v>
      </c>
    </row>
    <row r="10" spans="1:29" ht="15.75">
      <c r="A10" s="6" t="s">
        <v>31</v>
      </c>
      <c r="B10" s="1">
        <v>14</v>
      </c>
      <c r="C10" s="7" t="s">
        <v>49</v>
      </c>
      <c r="D10" s="8" t="s">
        <v>49</v>
      </c>
      <c r="E10" s="13">
        <v>14</v>
      </c>
      <c r="F10" s="7">
        <v>1</v>
      </c>
      <c r="G10" s="7">
        <v>4</v>
      </c>
      <c r="H10" s="7"/>
      <c r="I10" s="7"/>
      <c r="J10" s="9"/>
      <c r="K10" s="7"/>
      <c r="L10" s="7"/>
      <c r="M10" s="7"/>
      <c r="N10" s="9"/>
      <c r="O10" s="9"/>
      <c r="P10" s="9"/>
      <c r="Q10" s="9"/>
      <c r="R10" s="7"/>
      <c r="S10" s="7"/>
      <c r="T10" s="9"/>
      <c r="U10" s="7"/>
      <c r="V10" s="8"/>
      <c r="W10" s="8"/>
      <c r="X10" s="8"/>
      <c r="Y10" s="8"/>
      <c r="Z10" s="14">
        <f t="shared" si="4"/>
        <v>100</v>
      </c>
      <c r="AA10" s="12">
        <f t="shared" si="5"/>
        <v>35.714285714285715</v>
      </c>
      <c r="AB10" s="13">
        <f t="shared" si="2"/>
        <v>0</v>
      </c>
      <c r="AC10" s="8"/>
    </row>
    <row r="11" spans="1:29" ht="15.75">
      <c r="A11" s="6" t="s">
        <v>32</v>
      </c>
      <c r="B11" s="1">
        <v>9</v>
      </c>
      <c r="C11" s="7"/>
      <c r="D11" s="8"/>
      <c r="E11" s="13">
        <v>9</v>
      </c>
      <c r="F11" s="7"/>
      <c r="G11" s="7">
        <v>4</v>
      </c>
      <c r="H11" s="7"/>
      <c r="I11" s="9"/>
      <c r="J11" s="9"/>
      <c r="K11" s="7"/>
      <c r="L11" s="9"/>
      <c r="M11" s="9"/>
      <c r="N11" s="9"/>
      <c r="O11" s="9"/>
      <c r="P11" s="9"/>
      <c r="Q11" s="9"/>
      <c r="R11" s="7"/>
      <c r="S11" s="7"/>
      <c r="T11" s="9"/>
      <c r="U11" s="7"/>
      <c r="V11" s="8"/>
      <c r="W11" s="8"/>
      <c r="X11" s="8"/>
      <c r="Y11" s="8"/>
      <c r="Z11" s="14">
        <f t="shared" si="4"/>
        <v>100</v>
      </c>
      <c r="AA11" s="12">
        <f t="shared" si="5"/>
        <v>44.444444444444443</v>
      </c>
      <c r="AB11" s="13">
        <f t="shared" si="2"/>
        <v>0</v>
      </c>
      <c r="AC11" s="8">
        <v>1</v>
      </c>
    </row>
    <row r="12" spans="1:29" ht="15.75">
      <c r="A12" s="6" t="s">
        <v>33</v>
      </c>
      <c r="B12" s="1">
        <v>4</v>
      </c>
      <c r="C12" s="7"/>
      <c r="D12" s="8"/>
      <c r="E12" s="13">
        <v>4</v>
      </c>
      <c r="F12" s="9">
        <v>0</v>
      </c>
      <c r="G12" s="7">
        <v>0</v>
      </c>
      <c r="H12" s="7"/>
      <c r="I12" s="9"/>
      <c r="J12" s="9"/>
      <c r="K12" s="9"/>
      <c r="L12" s="7"/>
      <c r="M12" s="7"/>
      <c r="N12" s="7"/>
      <c r="O12" s="9"/>
      <c r="P12" s="9"/>
      <c r="Q12" s="9"/>
      <c r="R12" s="7"/>
      <c r="S12" s="7"/>
      <c r="T12" s="9"/>
      <c r="U12" s="7"/>
      <c r="V12" s="8"/>
      <c r="W12" s="8"/>
      <c r="X12" s="8"/>
      <c r="Y12" s="8"/>
      <c r="Z12" s="14">
        <f t="shared" ref="Z12:Z18" si="6">(E12-H12)*100/E12</f>
        <v>100</v>
      </c>
      <c r="AA12" s="12">
        <f t="shared" si="5"/>
        <v>0</v>
      </c>
      <c r="AB12" s="13">
        <f t="shared" si="2"/>
        <v>0</v>
      </c>
      <c r="AC12" s="11" t="s">
        <v>49</v>
      </c>
    </row>
    <row r="13" spans="1:29" ht="28.5">
      <c r="A13" s="10" t="s">
        <v>38</v>
      </c>
      <c r="B13" s="12">
        <f>SUM(B8:B12)</f>
        <v>41</v>
      </c>
      <c r="C13" s="12">
        <f t="shared" ref="C13:AC13" si="7">SUM(C8:C12)</f>
        <v>0</v>
      </c>
      <c r="D13" s="12">
        <f t="shared" si="7"/>
        <v>0</v>
      </c>
      <c r="E13" s="12">
        <f t="shared" si="7"/>
        <v>41</v>
      </c>
      <c r="F13" s="12">
        <f t="shared" si="7"/>
        <v>2</v>
      </c>
      <c r="G13" s="12">
        <f t="shared" si="7"/>
        <v>12</v>
      </c>
      <c r="H13" s="12">
        <f t="shared" si="7"/>
        <v>0</v>
      </c>
      <c r="I13" s="12">
        <f t="shared" si="7"/>
        <v>0</v>
      </c>
      <c r="J13" s="12">
        <f t="shared" si="7"/>
        <v>0</v>
      </c>
      <c r="K13" s="12">
        <f t="shared" si="7"/>
        <v>0</v>
      </c>
      <c r="L13" s="12">
        <f t="shared" si="7"/>
        <v>0</v>
      </c>
      <c r="M13" s="12">
        <f t="shared" si="7"/>
        <v>0</v>
      </c>
      <c r="N13" s="12">
        <f t="shared" si="7"/>
        <v>0</v>
      </c>
      <c r="O13" s="12">
        <f t="shared" si="7"/>
        <v>0</v>
      </c>
      <c r="P13" s="12">
        <f t="shared" si="7"/>
        <v>0</v>
      </c>
      <c r="Q13" s="12">
        <f t="shared" si="7"/>
        <v>0</v>
      </c>
      <c r="R13" s="12">
        <f t="shared" si="7"/>
        <v>0</v>
      </c>
      <c r="S13" s="12">
        <f t="shared" si="7"/>
        <v>0</v>
      </c>
      <c r="T13" s="12">
        <f t="shared" si="7"/>
        <v>0</v>
      </c>
      <c r="U13" s="12">
        <f t="shared" si="7"/>
        <v>0</v>
      </c>
      <c r="V13" s="12">
        <f t="shared" si="7"/>
        <v>0</v>
      </c>
      <c r="W13" s="12">
        <f t="shared" si="7"/>
        <v>0</v>
      </c>
      <c r="X13" s="12">
        <f t="shared" si="7"/>
        <v>0</v>
      </c>
      <c r="Y13" s="12">
        <f t="shared" si="7"/>
        <v>0</v>
      </c>
      <c r="Z13" s="14">
        <f t="shared" si="6"/>
        <v>100</v>
      </c>
      <c r="AA13" s="12">
        <f t="shared" si="5"/>
        <v>34.146341463414636</v>
      </c>
      <c r="AB13" s="13">
        <f t="shared" si="2"/>
        <v>0</v>
      </c>
      <c r="AC13" s="12">
        <f t="shared" si="7"/>
        <v>2</v>
      </c>
    </row>
    <row r="14" spans="1:29" ht="28.5">
      <c r="A14" s="10" t="s">
        <v>45</v>
      </c>
      <c r="B14" s="12">
        <f>B7+B13</f>
        <v>69</v>
      </c>
      <c r="C14" s="12">
        <f t="shared" ref="C14:Y14" si="8">C7+C13</f>
        <v>7</v>
      </c>
      <c r="D14" s="12">
        <f t="shared" si="8"/>
        <v>0</v>
      </c>
      <c r="E14" s="12">
        <f t="shared" si="8"/>
        <v>62</v>
      </c>
      <c r="F14" s="12">
        <f t="shared" si="8"/>
        <v>6</v>
      </c>
      <c r="G14" s="12">
        <f t="shared" si="8"/>
        <v>20</v>
      </c>
      <c r="H14" s="12">
        <f t="shared" si="8"/>
        <v>1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1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4">
        <f t="shared" si="6"/>
        <v>98.387096774193552</v>
      </c>
      <c r="AA14" s="12">
        <f t="shared" si="5"/>
        <v>41.935483870967744</v>
      </c>
      <c r="AB14" s="13">
        <f t="shared" si="2"/>
        <v>1.6129032258064515</v>
      </c>
      <c r="AC14" s="12">
        <f>AC7+AC13</f>
        <v>2</v>
      </c>
    </row>
    <row r="15" spans="1:29" ht="15.75">
      <c r="A15" s="6" t="s">
        <v>34</v>
      </c>
      <c r="B15" s="1"/>
      <c r="C15" s="7"/>
      <c r="D15" s="8"/>
      <c r="E15" s="13">
        <f>B15-C15</f>
        <v>0</v>
      </c>
      <c r="F15" s="2"/>
      <c r="G15" s="2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4">
        <v>0</v>
      </c>
      <c r="AA15" s="12">
        <v>0</v>
      </c>
      <c r="AB15" s="13">
        <v>0</v>
      </c>
      <c r="AC15" s="8"/>
    </row>
    <row r="16" spans="1:29" ht="15.75">
      <c r="A16" s="6" t="s">
        <v>35</v>
      </c>
      <c r="B16" s="1"/>
      <c r="C16" s="7"/>
      <c r="D16" s="8"/>
      <c r="E16" s="13">
        <f>B16-C16</f>
        <v>0</v>
      </c>
      <c r="F16" s="2"/>
      <c r="G16" s="2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4">
        <v>0</v>
      </c>
      <c r="AA16" s="12">
        <v>0</v>
      </c>
      <c r="AB16" s="13">
        <v>0</v>
      </c>
      <c r="AC16" s="8"/>
    </row>
    <row r="17" spans="1:29" ht="42.75">
      <c r="A17" s="10" t="s">
        <v>39</v>
      </c>
      <c r="B17" s="12">
        <f>SUM(B15:B16)</f>
        <v>0</v>
      </c>
      <c r="C17" s="12">
        <f t="shared" ref="C17:AC17" si="9">SUM(C15:C16)</f>
        <v>0</v>
      </c>
      <c r="D17" s="12">
        <f t="shared" ref="D17" si="10">SUM(D15:D16)</f>
        <v>0</v>
      </c>
      <c r="E17" s="12">
        <f t="shared" si="9"/>
        <v>0</v>
      </c>
      <c r="F17" s="12">
        <f t="shared" si="9"/>
        <v>0</v>
      </c>
      <c r="G17" s="12">
        <f t="shared" si="9"/>
        <v>0</v>
      </c>
      <c r="H17" s="12">
        <f t="shared" si="9"/>
        <v>0</v>
      </c>
      <c r="I17" s="12">
        <f t="shared" si="9"/>
        <v>0</v>
      </c>
      <c r="J17" s="12">
        <f t="shared" si="9"/>
        <v>0</v>
      </c>
      <c r="K17" s="12">
        <f t="shared" si="9"/>
        <v>0</v>
      </c>
      <c r="L17" s="12">
        <f t="shared" si="9"/>
        <v>0</v>
      </c>
      <c r="M17" s="12">
        <f t="shared" si="9"/>
        <v>0</v>
      </c>
      <c r="N17" s="12">
        <f t="shared" si="9"/>
        <v>0</v>
      </c>
      <c r="O17" s="12">
        <f t="shared" si="9"/>
        <v>0</v>
      </c>
      <c r="P17" s="12">
        <f t="shared" si="9"/>
        <v>0</v>
      </c>
      <c r="Q17" s="12">
        <f t="shared" si="9"/>
        <v>0</v>
      </c>
      <c r="R17" s="12">
        <f t="shared" si="9"/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12">
        <f t="shared" si="9"/>
        <v>0</v>
      </c>
      <c r="W17" s="12">
        <f t="shared" si="9"/>
        <v>0</v>
      </c>
      <c r="X17" s="12">
        <f t="shared" si="9"/>
        <v>0</v>
      </c>
      <c r="Y17" s="12">
        <f t="shared" si="9"/>
        <v>0</v>
      </c>
      <c r="Z17" s="14">
        <v>0</v>
      </c>
      <c r="AA17" s="12">
        <v>0</v>
      </c>
      <c r="AB17" s="13">
        <v>0</v>
      </c>
      <c r="AC17" s="12">
        <f t="shared" si="9"/>
        <v>0</v>
      </c>
    </row>
    <row r="18" spans="1:29" ht="63.75" customHeight="1">
      <c r="A18" s="10" t="s">
        <v>36</v>
      </c>
      <c r="B18" s="12">
        <f>B7+B13+B17</f>
        <v>69</v>
      </c>
      <c r="C18" s="12">
        <f t="shared" ref="C18:AC18" si="11">C7+C13+C17</f>
        <v>7</v>
      </c>
      <c r="D18" s="12">
        <f t="shared" ref="D18" si="12">D7+D13+D17</f>
        <v>0</v>
      </c>
      <c r="E18" s="12">
        <f t="shared" si="11"/>
        <v>62</v>
      </c>
      <c r="F18" s="12">
        <f t="shared" si="11"/>
        <v>6</v>
      </c>
      <c r="G18" s="12">
        <f t="shared" si="11"/>
        <v>20</v>
      </c>
      <c r="H18" s="12">
        <f t="shared" si="11"/>
        <v>1</v>
      </c>
      <c r="I18" s="12">
        <f t="shared" si="11"/>
        <v>0</v>
      </c>
      <c r="J18" s="12">
        <f t="shared" si="11"/>
        <v>0</v>
      </c>
      <c r="K18" s="12">
        <f t="shared" si="11"/>
        <v>0</v>
      </c>
      <c r="L18" s="12">
        <f t="shared" si="11"/>
        <v>0</v>
      </c>
      <c r="M18" s="12">
        <f t="shared" si="11"/>
        <v>0</v>
      </c>
      <c r="N18" s="12">
        <f t="shared" si="11"/>
        <v>0</v>
      </c>
      <c r="O18" s="12">
        <f t="shared" si="11"/>
        <v>0</v>
      </c>
      <c r="P18" s="12">
        <f t="shared" si="11"/>
        <v>0</v>
      </c>
      <c r="Q18" s="12">
        <f t="shared" si="11"/>
        <v>0</v>
      </c>
      <c r="R18" s="12">
        <f t="shared" si="11"/>
        <v>0</v>
      </c>
      <c r="S18" s="12">
        <f t="shared" si="11"/>
        <v>0</v>
      </c>
      <c r="T18" s="12">
        <f t="shared" si="11"/>
        <v>0</v>
      </c>
      <c r="U18" s="12">
        <f t="shared" si="11"/>
        <v>1</v>
      </c>
      <c r="V18" s="12">
        <f t="shared" si="11"/>
        <v>0</v>
      </c>
      <c r="W18" s="12">
        <f t="shared" si="11"/>
        <v>0</v>
      </c>
      <c r="X18" s="12">
        <f t="shared" si="11"/>
        <v>0</v>
      </c>
      <c r="Y18" s="12">
        <f t="shared" si="11"/>
        <v>0</v>
      </c>
      <c r="Z18" s="14">
        <f t="shared" si="6"/>
        <v>98.387096774193552</v>
      </c>
      <c r="AA18" s="12">
        <f t="shared" si="5"/>
        <v>41.935483870967744</v>
      </c>
      <c r="AB18" s="13">
        <f t="shared" si="2"/>
        <v>1.6129032258064515</v>
      </c>
      <c r="AC18" s="12">
        <f t="shared" si="11"/>
        <v>2</v>
      </c>
    </row>
    <row r="20" spans="1:29">
      <c r="A20" s="18" t="s">
        <v>48</v>
      </c>
      <c r="B20" s="18"/>
      <c r="C20" s="18" t="s">
        <v>46</v>
      </c>
      <c r="D20" s="18"/>
      <c r="E20" s="18"/>
      <c r="F20" s="18"/>
      <c r="G20" s="18"/>
      <c r="H20" s="18"/>
      <c r="I20" s="18"/>
      <c r="J20" s="18"/>
    </row>
    <row r="21" spans="1:29">
      <c r="A21" s="18" t="s">
        <v>43</v>
      </c>
      <c r="B21" s="18"/>
      <c r="C21" s="18" t="s">
        <v>46</v>
      </c>
      <c r="D21" s="18"/>
      <c r="E21" s="18"/>
      <c r="F21" s="18"/>
      <c r="G21" s="18"/>
      <c r="H21" s="18"/>
      <c r="I21" s="18"/>
      <c r="J21" s="18"/>
    </row>
    <row r="22" spans="1:29">
      <c r="A22" s="18" t="s">
        <v>44</v>
      </c>
      <c r="B22" s="18"/>
      <c r="C22" s="19" t="s">
        <v>47</v>
      </c>
      <c r="D22" s="19"/>
      <c r="E22" s="19"/>
      <c r="F22" s="19"/>
      <c r="G22" s="19"/>
      <c r="H22" s="19"/>
      <c r="I22" s="19"/>
      <c r="J22" s="19"/>
    </row>
  </sheetData>
  <mergeCells count="7">
    <mergeCell ref="A1:AC1"/>
    <mergeCell ref="A20:B20"/>
    <mergeCell ref="C20:J20"/>
    <mergeCell ref="A21:B21"/>
    <mergeCell ref="A22:B22"/>
    <mergeCell ref="C21:J21"/>
    <mergeCell ref="C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Успеваемость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2019-06-04T10:24:35Z</dcterms:modified>
</cp:coreProperties>
</file>